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<sst xmlns="http://schemas.openxmlformats.org/spreadsheetml/2006/main" count="37" uniqueCount="37">
  <si>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</si>
  <si>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TML010</t>
  </si>
  <si>
    <t xml:space="preserve">U</t>
  </si>
  <si>
    <t xml:space="preserve">Lletra decorativa.</t>
  </si>
  <si>
    <r>
      <rPr>
        <sz val="8.25"/>
        <color rgb="FF000000"/>
        <rFont val="Arial"/>
        <family val="2"/>
      </rPr>
      <t xml:space="preserve">Lletra decorativa "MONTALBÁN Y RODRÍGUEZ", de 310/1400x250x1000 mm, de formigó prefabricat acabat Liso Antigrafiti, color Blanco Señales RAL 9003, col·locació mitjançant soldadura. El preu no inclou la superfície suport.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</si>
  <si>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</si>
  <si>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</si>
  <si>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</si>
  <si>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</si>
  <si>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</si>
  <si>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</si>
  <si>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</si>
  <si>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mt52emr040da</t>
  </si>
  <si>
    <t xml:space="preserve">U</t>
  </si>
  <si>
    <t xml:space="preserve">Lletra decorativa "MONTALBÁN Y RODRÍGUEZ", de 310/1400x250x1000 mm, de formigó prefabricat acabat Liso Antigrafiti, color Blanco Señales RAL 9003, inclús placa d'ancoratge per fixar al paviment.</t>
  </si>
  <si>
    <t xml:space="preserve">Subtotal materials:</t>
  </si>
  <si>
    <t xml:space="preserve">Equip i maquinària</t>
  </si>
  <si>
    <t xml:space="preserve">mq04cag010a</t>
  </si>
  <si>
    <t xml:space="preserve">h</t>
  </si>
  <si>
    <t xml:space="preserve">Camió amb grua de fins a 6 t.</t>
  </si>
  <si>
    <t xml:space="preserve">mq08sol020</t>
  </si>
  <si>
    <t xml:space="preserve">h</t>
  </si>
  <si>
    <t xml:space="preserve">Equip i elements auxiliars per soldadura elèctrica.</t>
  </si>
  <si>
    <t xml:space="preserve">Subtotal equip i maquinària: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</si>
  <si>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</si>
  <si>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</si>
  <si>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</si>
  <si>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</si>
  <si>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</si>
  <si>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</si>
  <si>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</si>
  <si>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</si>
  <si>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</si>
  <si>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</si>
  <si>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</si>
  <si>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322,58€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</si>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</sst>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6.63" customWidth="1"/>
    <col min="4" max="4" width="71.23" customWidth="1"/>
    <col min="5" max="5" width="14.4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432.73</v>
      </c>
      <c r="G10" s="14">
        <f ca="1">ROUND(INDIRECT(ADDRESS(ROW()+(0), COLUMN()+(-2), 1))*INDIRECT(ADDRESS(ROW()+(0), COLUMN()+(-1), 1)), 2)</f>
        <v>432.73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432.73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0.374</v>
      </c>
      <c r="F13" s="13">
        <v>56.47</v>
      </c>
      <c r="G13" s="13">
        <f ca="1">ROUND(INDIRECT(ADDRESS(ROW()+(0), COLUMN()+(-2), 1))*INDIRECT(ADDRESS(ROW()+(0), COLUMN()+(-1), 1)), 2)</f>
        <v>21.12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0.11</v>
      </c>
      <c r="F14" s="14">
        <v>3.49</v>
      </c>
      <c r="G14" s="14">
        <f ca="1">ROUND(INDIRECT(ADDRESS(ROW()+(0), COLUMN()+(-2), 1))*INDIRECT(ADDRESS(ROW()+(0), COLUMN()+(-1), 1)), 2)</f>
        <v>0.38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21.5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0.712</v>
      </c>
      <c r="F17" s="13">
        <v>29.67</v>
      </c>
      <c r="G17" s="13">
        <f ca="1">ROUND(INDIRECT(ADDRESS(ROW()+(0), COLUMN()+(-2), 1))*INDIRECT(ADDRESS(ROW()+(0), COLUMN()+(-1), 1)), 2)</f>
        <v>21.13</v>
      </c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2">
        <v>0.712</v>
      </c>
      <c r="F18" s="14">
        <v>26.39</v>
      </c>
      <c r="G18" s="14">
        <f ca="1">ROUND(INDIRECT(ADDRESS(ROW()+(0), COLUMN()+(-2), 1))*INDIRECT(ADDRESS(ROW()+(0), COLUMN()+(-1), 1)), 2)</f>
        <v>18.79</v>
      </c>
    </row>
    <row r="19" spans="1:7" ht="13.50" thickBot="1" customHeight="1">
      <c r="A19" s="15"/>
      <c r="B19" s="15"/>
      <c r="C19" s="15"/>
      <c r="D19" s="15"/>
      <c r="E19" s="9" t="s">
        <v>31</v>
      </c>
      <c r="F19" s="9"/>
      <c r="G19" s="17">
        <f ca="1">ROUND(SUM(INDIRECT(ADDRESS(ROW()+(-1), COLUMN()+(0), 1)),INDIRECT(ADDRESS(ROW()+(-2), COLUMN()+(0), 1))), 2)</f>
        <v>39.92</v>
      </c>
    </row>
    <row r="20" spans="1:7" ht="13.50" thickBot="1" customHeight="1">
      <c r="A20" s="15">
        <v>4</v>
      </c>
      <c r="B20" s="15"/>
      <c r="C20" s="15"/>
      <c r="D20" s="18" t="s">
        <v>32</v>
      </c>
      <c r="E20" s="18"/>
      <c r="F20" s="15"/>
      <c r="G20" s="15"/>
    </row>
    <row r="21" spans="1:7" ht="13.50" thickBot="1" customHeight="1">
      <c r="A21" s="19"/>
      <c r="B21" s="19"/>
      <c r="C21" s="20" t="s">
        <v>33</v>
      </c>
      <c r="D21" s="19" t="s">
        <v>34</v>
      </c>
      <c r="E21" s="12">
        <v>2</v>
      </c>
      <c r="F21" s="14">
        <f ca="1">ROUND(SUM(INDIRECT(ADDRESS(ROW()+(-2), COLUMN()+(1), 1)),INDIRECT(ADDRESS(ROW()+(-6), COLUMN()+(1), 1)),INDIRECT(ADDRESS(ROW()+(-10), COLUMN()+(1), 1))), 2)</f>
        <v>494.15</v>
      </c>
      <c r="G21" s="14">
        <f ca="1">ROUND(INDIRECT(ADDRESS(ROW()+(0), COLUMN()+(-2), 1))*INDIRECT(ADDRESS(ROW()+(0), COLUMN()+(-1), 1))/100, 2)</f>
        <v>9.88</v>
      </c>
    </row>
    <row r="22" spans="1:7" ht="13.50" thickBot="1" customHeight="1">
      <c r="A22" s="21" t="s">
        <v>35</v>
      </c>
      <c r="B22" s="21"/>
      <c r="C22" s="22"/>
      <c r="D22" s="23"/>
      <c r="E22" s="24" t="s">
        <v>36</v>
      </c>
      <c r="F22" s="25"/>
      <c r="G22" s="26">
        <f ca="1">ROUND(SUM(INDIRECT(ADDRESS(ROW()+(-1), COLUMN()+(0), 1)),INDIRECT(ADDRESS(ROW()+(-3), COLUMN()+(0), 1)),INDIRECT(ADDRESS(ROW()+(-7), COLUMN()+(0), 1)),INDIRECT(ADDRESS(ROW()+(-11), COLUMN()+(0), 1))), 2)</f>
        <v>504.03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