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<sst xmlns="http://schemas.openxmlformats.org/spreadsheetml/2006/main" count="34" uniqueCount="34">
  <si>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</si>
  <si>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TMB020</t>
  </si>
  <si>
    <t xml:space="preserve">U</t>
  </si>
  <si>
    <t xml:space="preserve">Banc de fusta.</t>
  </si>
  <si>
    <r>
      <rPr>
        <sz val="8.25"/>
        <color rgb="FF000000"/>
        <rFont val="Arial"/>
        <family val="2"/>
      </rPr>
      <t xml:space="preserve">Banc model Lumber "MONTALBÁN Y RODRÍGUEZ", de 2400x600x486 mm, amb seient de fusta tropical, acabat envernissat i base de formigó prefabricat, amb un percentatge mínim d'àrids reciclats del 30%, acabat Liso Antigrafiti, color Blanco Señales RAL 9003.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</si>
  <si>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</si>
  <si>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</si>
  <si>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</si>
  <si>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</si>
  <si>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</si>
  <si>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</si>
  <si>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</si>
  <si>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mt52bmr020aa</t>
  </si>
  <si>
    <t xml:space="preserve">U</t>
  </si>
  <si>
    <t xml:space="preserve">Banc model Lumber "MONTALBÁN Y RODRÍGUEZ", de 2400x600x486 mm, amb seient de fusta tropical, acabat envernissat i base de formigó prefabricat, amb un percentatge mínim d'àrids reciclats del 30%, acabat Liso Antigrafiti, color Blanco Señales RAL 9003, inclús elements de fixació.</t>
  </si>
  <si>
    <t xml:space="preserve">Subtotal materials:</t>
  </si>
  <si>
    <t xml:space="preserve">Equip i maquinària</t>
  </si>
  <si>
    <t xml:space="preserve">mq04cag010a</t>
  </si>
  <si>
    <t xml:space="preserve">h</t>
  </si>
  <si>
    <t xml:space="preserve">Camió amb grua de fins a 6 t.</t>
  </si>
  <si>
    <t xml:space="preserve">Subtotal equip i maquinària:</t>
  </si>
  <si>
    <t xml:space="preserve">Mà d'obra</t>
  </si>
  <si>
    <t xml:space="preserve">mo041</t>
  </si>
  <si>
    <t xml:space="preserve">h</t>
  </si>
  <si>
    <t xml:space="preserve">Oficial 1ª construcció d'obra civil.</t>
  </si>
  <si>
    <t xml:space="preserve">mo087</t>
  </si>
  <si>
    <t xml:space="preserve">h</t>
  </si>
  <si>
    <t xml:space="preserve">Ajudant construcció d'obra civil.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</si>
  <si>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</si>
  <si>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</si>
  <si>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</si>
  <si>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</si>
  <si>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797,34€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</si>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</sst>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6.63" customWidth="1"/>
    <col min="4" max="4" width="69.70" customWidth="1"/>
    <col min="5" max="5" width="13.60" customWidth="1"/>
    <col min="6" max="6" width="13.60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1100.33</v>
      </c>
      <c r="G10" s="14">
        <f ca="1">ROUND(INDIRECT(ADDRESS(ROW()+(0), COLUMN()+(-2), 1))*INDIRECT(ADDRESS(ROW()+(0), COLUMN()+(-1), 1)), 2)</f>
        <v>1100.33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1100.33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2">
        <v>0.979</v>
      </c>
      <c r="F13" s="14">
        <v>56.47</v>
      </c>
      <c r="G13" s="14">
        <f ca="1">ROUND(INDIRECT(ADDRESS(ROW()+(0), COLUMN()+(-2), 1))*INDIRECT(ADDRESS(ROW()+(0), COLUMN()+(-1), 1)), 2)</f>
        <v>55.28</v>
      </c>
    </row>
    <row r="14" spans="1:7" ht="13.50" thickBot="1" customHeight="1">
      <c r="A14" s="15"/>
      <c r="B14" s="15"/>
      <c r="C14" s="15"/>
      <c r="D14" s="15"/>
      <c r="E14" s="9" t="s">
        <v>20</v>
      </c>
      <c r="F14" s="9"/>
      <c r="G14" s="17">
        <f ca="1">ROUND(SUM(INDIRECT(ADDRESS(ROW()+(-1), COLUMN()+(0), 1))), 2)</f>
        <v>55.28</v>
      </c>
    </row>
    <row r="15" spans="1:7" ht="13.50" thickBot="1" customHeight="1">
      <c r="A15" s="15">
        <v>3</v>
      </c>
      <c r="B15" s="15"/>
      <c r="C15" s="15"/>
      <c r="D15" s="18" t="s">
        <v>21</v>
      </c>
      <c r="E15" s="18"/>
      <c r="F15" s="15"/>
      <c r="G15" s="15"/>
    </row>
    <row r="16" spans="1:7" ht="13.50" thickBot="1" customHeight="1">
      <c r="A16" s="1" t="s">
        <v>22</v>
      </c>
      <c r="B16" s="1"/>
      <c r="C16" s="10" t="s">
        <v>23</v>
      </c>
      <c r="D16" s="1" t="s">
        <v>24</v>
      </c>
      <c r="E16" s="11">
        <v>1.174</v>
      </c>
      <c r="F16" s="13">
        <v>29.67</v>
      </c>
      <c r="G16" s="13">
        <f ca="1">ROUND(INDIRECT(ADDRESS(ROW()+(0), COLUMN()+(-2), 1))*INDIRECT(ADDRESS(ROW()+(0), COLUMN()+(-1), 1)), 2)</f>
        <v>34.83</v>
      </c>
    </row>
    <row r="17" spans="1:7" ht="13.50" thickBot="1" customHeight="1">
      <c r="A17" s="1" t="s">
        <v>25</v>
      </c>
      <c r="B17" s="1"/>
      <c r="C17" s="10" t="s">
        <v>26</v>
      </c>
      <c r="D17" s="1" t="s">
        <v>27</v>
      </c>
      <c r="E17" s="12">
        <v>1.174</v>
      </c>
      <c r="F17" s="14">
        <v>26.39</v>
      </c>
      <c r="G17" s="14">
        <f ca="1">ROUND(INDIRECT(ADDRESS(ROW()+(0), COLUMN()+(-2), 1))*INDIRECT(ADDRESS(ROW()+(0), COLUMN()+(-1), 1)), 2)</f>
        <v>30.98</v>
      </c>
    </row>
    <row r="18" spans="1:7" ht="13.50" thickBot="1" customHeight="1">
      <c r="A18" s="15"/>
      <c r="B18" s="15"/>
      <c r="C18" s="15"/>
      <c r="D18" s="15"/>
      <c r="E18" s="9" t="s">
        <v>28</v>
      </c>
      <c r="F18" s="9"/>
      <c r="G18" s="17">
        <f ca="1">ROUND(SUM(INDIRECT(ADDRESS(ROW()+(-1), COLUMN()+(0), 1)),INDIRECT(ADDRESS(ROW()+(-2), COLUMN()+(0), 1))), 2)</f>
        <v>65.81</v>
      </c>
    </row>
    <row r="19" spans="1:7" ht="13.50" thickBot="1" customHeight="1">
      <c r="A19" s="15">
        <v>4</v>
      </c>
      <c r="B19" s="15"/>
      <c r="C19" s="15"/>
      <c r="D19" s="18" t="s">
        <v>29</v>
      </c>
      <c r="E19" s="18"/>
      <c r="F19" s="15"/>
      <c r="G19" s="15"/>
    </row>
    <row r="20" spans="1:7" ht="13.50" thickBot="1" customHeight="1">
      <c r="A20" s="19"/>
      <c r="B20" s="19"/>
      <c r="C20" s="20" t="s">
        <v>30</v>
      </c>
      <c r="D20" s="19" t="s">
        <v>31</v>
      </c>
      <c r="E20" s="12">
        <v>2</v>
      </c>
      <c r="F20" s="14">
        <f ca="1">ROUND(SUM(INDIRECT(ADDRESS(ROW()+(-2), COLUMN()+(1), 1)),INDIRECT(ADDRESS(ROW()+(-6), COLUMN()+(1), 1)),INDIRECT(ADDRESS(ROW()+(-9), COLUMN()+(1), 1))), 2)</f>
        <v>1221.42</v>
      </c>
      <c r="G20" s="14">
        <f ca="1">ROUND(INDIRECT(ADDRESS(ROW()+(0), COLUMN()+(-2), 1))*INDIRECT(ADDRESS(ROW()+(0), COLUMN()+(-1), 1))/100, 2)</f>
        <v>24.43</v>
      </c>
    </row>
    <row r="21" spans="1:7" ht="13.50" thickBot="1" customHeight="1">
      <c r="A21" s="21" t="s">
        <v>32</v>
      </c>
      <c r="B21" s="21"/>
      <c r="C21" s="22"/>
      <c r="D21" s="23"/>
      <c r="E21" s="24" t="s">
        <v>33</v>
      </c>
      <c r="F21" s="25"/>
      <c r="G21" s="26">
        <f ca="1">ROUND(SUM(INDIRECT(ADDRESS(ROW()+(-1), COLUMN()+(0), 1)),INDIRECT(ADDRESS(ROW()+(-3), COLUMN()+(0), 1)),INDIRECT(ADDRESS(ROW()+(-7), COLUMN()+(0), 1)),INDIRECT(ADDRESS(ROW()+(-10), COLUMN()+(0), 1))), 2)</f>
        <v>1245.85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